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3_ncr:1_{B217EBF2-5E36-40AF-8EA1-26BCF2FD56D5}" xr6:coauthVersionLast="34" xr6:coauthVersionMax="34" xr10:uidLastSave="{00000000-0000-0000-0000-000000000000}"/>
  <bookViews>
    <workbookView xWindow="1110" yWindow="0" windowWidth="22260" windowHeight="12645" activeTab="1" xr2:uid="{00000000-000D-0000-FFFF-FFFF00000000}"/>
  </bookViews>
  <sheets>
    <sheet name="Assinatura" sheetId="1" r:id="rId1"/>
    <sheet name="Teste" sheetId="2" r:id="rId2"/>
    <sheet name="Orientações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2" l="1"/>
  <c r="S13" i="2"/>
  <c r="R13" i="2" l="1"/>
  <c r="Q13" i="2"/>
  <c r="P13" i="2"/>
  <c r="O13" i="2"/>
  <c r="D5" i="2"/>
  <c r="D7" i="2"/>
  <c r="D6" i="2"/>
  <c r="D10" i="2" s="1"/>
</calcChain>
</file>

<file path=xl/sharedStrings.xml><?xml version="1.0" encoding="utf-8"?>
<sst xmlns="http://schemas.openxmlformats.org/spreadsheetml/2006/main" count="37" uniqueCount="37">
  <si>
    <t>P315.4. PROCEDIMENTOS DE AVALIAÇÃO DE RISCOS (PROCEDIMENTOS ANALÍTICOS)</t>
  </si>
  <si>
    <t>Órgão</t>
  </si>
  <si>
    <t>XYZ</t>
  </si>
  <si>
    <t xml:space="preserve">Período </t>
  </si>
  <si>
    <t>01.01.20XX to 31.12.20XX</t>
  </si>
  <si>
    <t>Preparado por</t>
  </si>
  <si>
    <t>Assinatura</t>
  </si>
  <si>
    <t>Revisado e aprovado por</t>
  </si>
  <si>
    <t>Assinaturas</t>
  </si>
  <si>
    <t>Nome:</t>
  </si>
  <si>
    <t>Função</t>
  </si>
  <si>
    <t>Data:</t>
  </si>
  <si>
    <t>REFERENCIAIS DE MATERIALIDADE</t>
  </si>
  <si>
    <t>Valor do referencial para determinação da materialidade</t>
  </si>
  <si>
    <t>Despesa Empenhada</t>
  </si>
  <si>
    <t xml:space="preserve">Materialidade para as demonstrações como um todo </t>
  </si>
  <si>
    <t>Materialidade para a execução (Distorção tolerável)</t>
  </si>
  <si>
    <t>Limite para acumulação de distorções</t>
  </si>
  <si>
    <t>Limite aceitável de materalidade</t>
  </si>
  <si>
    <t>1/4 ME</t>
  </si>
  <si>
    <t>Critério aplicável</t>
  </si>
  <si>
    <t>Calcular o limite aceitável tendo por referência 25% da ME é apenas de um exemplo. O auditor pode escolher outra maneira de definir o limite aceitável</t>
  </si>
  <si>
    <t>Classe</t>
  </si>
  <si>
    <t>Código Conta</t>
  </si>
  <si>
    <t>Conta Contábil</t>
  </si>
  <si>
    <t>O referencial pode ser qualquer um (dotação inicial, receita, ativo, passivo, pl, dentr outras). Aqui, deixei a despesa empenhada porque foi o utilizado para o TRF-1</t>
  </si>
  <si>
    <t>Média das diferenças (ano a ano)</t>
  </si>
  <si>
    <t>Valor mínimo aceitável</t>
  </si>
  <si>
    <t>Valor máximo aceitável</t>
  </si>
  <si>
    <t>Diferença entre 2023 e 2022</t>
  </si>
  <si>
    <t>Significativa? 2023</t>
  </si>
  <si>
    <t>Análise da Expectativa</t>
  </si>
  <si>
    <t>Equipe</t>
  </si>
  <si>
    <t>Tipo do Trabalho</t>
  </si>
  <si>
    <t>Observações</t>
  </si>
  <si>
    <t>Explicações sobre variações significativas</t>
  </si>
  <si>
    <t>Preencher onde estiver em amarelo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</si>
</sst>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0_);\(#,##0.00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FFFFFF"/>
      <name val="Cambria"/>
      <family val="1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b/>
      <sz val="10"/>
      <color rgb="FF2F5496"/>
      <name val="Calibri"/>
      <family val="2"/>
      <scheme val="minor"/>
    </font>
    <font>
      <sz val="10"/>
      <color rgb="FF2F5496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538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 style="thick">
        <color rgb="FF00548E"/>
      </left>
      <right/>
      <top style="thick">
        <color rgb="FF00548E"/>
      </top>
      <bottom style="thick">
        <color rgb="FF00548E"/>
      </bottom>
      <diagonal/>
    </border>
    <border>
      <left/>
      <right/>
      <top style="thick">
        <color rgb="FF00548E"/>
      </top>
      <bottom style="thick">
        <color rgb="FF00548E"/>
      </bottom>
      <diagonal/>
    </border>
    <border>
      <left/>
      <right style="thick">
        <color rgb="FF00548E"/>
      </right>
      <top style="thick">
        <color rgb="FF00548E"/>
      </top>
      <bottom style="thick">
        <color rgb="FF00548E"/>
      </bottom>
      <diagonal/>
    </border>
    <border>
      <left style="thick">
        <color rgb="FF00548E"/>
      </left>
      <right style="thick">
        <color rgb="FF00548E"/>
      </right>
      <top style="thick">
        <color rgb="FF00548E"/>
      </top>
      <bottom style="thick">
        <color rgb="FF00548E"/>
      </bottom>
      <diagonal/>
    </border>
    <border>
      <left style="thick">
        <color rgb="FF4472C4"/>
      </left>
      <right/>
      <top style="thick">
        <color rgb="FF4472C4"/>
      </top>
      <bottom style="thick">
        <color rgb="FF4472C4"/>
      </bottom>
      <diagonal/>
    </border>
    <border>
      <left/>
      <right style="thick">
        <color rgb="FF4472C4"/>
      </right>
      <top style="thick">
        <color rgb="FF4472C4"/>
      </top>
      <bottom style="thick">
        <color rgb="FF4472C4"/>
      </bottom>
      <diagonal/>
    </border>
    <border>
      <left style="thick">
        <color rgb="FF4472C4"/>
      </left>
      <right style="thick">
        <color rgb="FF4472C4"/>
      </right>
      <top style="thick">
        <color rgb="FF4472C4"/>
      </top>
      <bottom style="thick">
        <color rgb="FF4472C4"/>
      </bottom>
      <diagonal/>
    </border>
    <border>
      <left style="thick">
        <color rgb="FF4472C4"/>
      </left>
      <right style="thick">
        <color rgb="FF4472C4"/>
      </right>
      <top/>
      <bottom style="thick">
        <color rgb="FF4472C4"/>
      </bottom>
      <diagonal/>
    </border>
    <border>
      <left/>
      <right style="thick">
        <color rgb="FF4472C4"/>
      </right>
      <top/>
      <bottom style="thick">
        <color rgb="FF4472C4"/>
      </bottom>
      <diagonal/>
    </border>
    <border>
      <left style="thick">
        <color rgb="FF4472C4"/>
      </left>
      <right style="thick">
        <color rgb="FF4472C4"/>
      </right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4" borderId="0" xfId="0" applyFill="1"/>
    <xf numFmtId="0" fontId="0" fillId="5" borderId="0" xfId="0" applyFill="1"/>
    <xf numFmtId="0" fontId="0" fillId="7" borderId="11" xfId="0" applyFont="1" applyFill="1" applyBorder="1"/>
    <xf numFmtId="0" fontId="0" fillId="7" borderId="11" xfId="0" applyFont="1" applyFill="1" applyBorder="1" applyAlignment="1">
      <alignment horizontal="center" vertical="center"/>
    </xf>
    <xf numFmtId="164" fontId="0" fillId="7" borderId="11" xfId="0" applyNumberFormat="1" applyFill="1" applyBorder="1"/>
    <xf numFmtId="0" fontId="0" fillId="7" borderId="11" xfId="0" applyFill="1" applyBorder="1"/>
    <xf numFmtId="9" fontId="0" fillId="7" borderId="11" xfId="0" applyNumberFormat="1" applyFill="1" applyBorder="1" applyAlignment="1">
      <alignment horizontal="center" vertical="center"/>
    </xf>
    <xf numFmtId="0" fontId="0" fillId="0" borderId="0" xfId="0" applyBorder="1"/>
    <xf numFmtId="165" fontId="8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" fillId="6" borderId="11" xfId="0" applyFont="1" applyFill="1" applyBorder="1" applyAlignment="1">
      <alignment horizontal="center"/>
    </xf>
    <xf numFmtId="0" fontId="0" fillId="8" borderId="11" xfId="0" applyFont="1" applyFill="1" applyBorder="1" applyAlignment="1">
      <alignment horizontal="center" vertical="center"/>
    </xf>
    <xf numFmtId="164" fontId="0" fillId="8" borderId="11" xfId="0" applyNumberFormat="1" applyFill="1" applyBorder="1"/>
    <xf numFmtId="0" fontId="10" fillId="0" borderId="0" xfId="0" applyFont="1"/>
    <xf numFmtId="0" fontId="9" fillId="9" borderId="12" xfId="0" applyFont="1" applyFill="1" applyBorder="1" applyAlignment="1">
      <alignment horizontal="center" vertical="center"/>
    </xf>
    <xf numFmtId="17" fontId="9" fillId="9" borderId="12" xfId="0" applyNumberFormat="1" applyFont="1" applyFill="1" applyBorder="1" applyAlignment="1">
      <alignment horizontal="center" vertical="center"/>
    </xf>
    <xf numFmtId="0" fontId="9" fillId="9" borderId="12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0" fillId="0" borderId="13" xfId="0" applyBorder="1"/>
    <xf numFmtId="0" fontId="10" fillId="8" borderId="14" xfId="0" applyFont="1" applyFill="1" applyBorder="1"/>
    <xf numFmtId="164" fontId="10" fillId="0" borderId="14" xfId="0" applyNumberFormat="1" applyFont="1" applyBorder="1"/>
    <xf numFmtId="0" fontId="10" fillId="0" borderId="14" xfId="0" applyFont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theme="9" tint="0.59996337778862885"/>
        </patternFill>
      </fill>
    </dxf>
    <dxf>
      <fill>
        <patternFill>
          <bgColor rgb="FFFE7E7E"/>
        </patternFill>
      </fill>
    </dxf>
    <dxf>
      <fill>
        <patternFill>
          <bgColor theme="9" tint="0.59996337778862885"/>
        </patternFill>
      </fill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  <fill>
        <patternFill>
          <bgColor theme="0"/>
        </patternFill>
      </fill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  <fill>
        <patternFill>
          <bgColor theme="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E7E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H12"/>
  <sheetViews>
    <sheetView workbookViewId="0">
      <selection activeCell="C22" sqref="C22"/>
    </sheetView>
  </sheetViews>
  <sheetFormatPr defaultColWidth="9.140625" defaultRowHeight="15" x14ac:dyDescent="0.25"/>
  <cols>
    <col min="1" max="1" width="2.5703125" style="10" customWidth="1"/>
    <col min="2" max="2" width="12.7109375" style="10" customWidth="1"/>
    <col min="3" max="3" width="33.5703125" style="10" customWidth="1"/>
    <col min="4" max="4" width="20.7109375" style="10" customWidth="1"/>
    <col min="5" max="5" width="26.42578125" style="10" customWidth="1"/>
    <col min="6" max="6" width="24.5703125" style="10" customWidth="1"/>
    <col min="7" max="7" width="5.42578125" style="10" customWidth="1"/>
    <col min="8" max="8" width="1.85546875" style="10" customWidth="1"/>
    <col min="9" max="16384" width="9.140625" style="10"/>
  </cols>
  <sheetData>
    <row r="1" spans="1:8" x14ac:dyDescent="0.25">
      <c r="A1"/>
      <c r="B1"/>
      <c r="C1"/>
      <c r="D1"/>
      <c r="E1"/>
      <c r="F1"/>
      <c r="G1"/>
      <c r="H1" s="9"/>
    </row>
    <row r="2" spans="1:8" ht="21" x14ac:dyDescent="0.35">
      <c r="A2"/>
      <c r="B2" s="18" t="s">
        <v>0</v>
      </c>
      <c r="C2" s="18"/>
      <c r="D2" s="18"/>
      <c r="E2" s="18"/>
      <c r="F2" s="18"/>
      <c r="G2"/>
      <c r="H2" s="9"/>
    </row>
    <row r="3" spans="1:8" ht="15.75" thickBot="1" x14ac:dyDescent="0.3">
      <c r="A3"/>
      <c r="B3"/>
      <c r="C3"/>
      <c r="D3"/>
      <c r="E3"/>
      <c r="F3"/>
      <c r="G3"/>
      <c r="H3" s="9"/>
    </row>
    <row r="4" spans="1:8" ht="16.5" thickTop="1" thickBot="1" x14ac:dyDescent="0.3">
      <c r="A4"/>
      <c r="B4" s="1" t="s">
        <v>1</v>
      </c>
      <c r="C4" s="19" t="s">
        <v>2</v>
      </c>
      <c r="D4" s="19"/>
      <c r="E4" s="19"/>
      <c r="F4" s="20"/>
      <c r="G4"/>
      <c r="H4" s="9"/>
    </row>
    <row r="5" spans="1:8" ht="16.5" thickTop="1" thickBot="1" x14ac:dyDescent="0.3">
      <c r="A5"/>
      <c r="B5" s="2" t="s">
        <v>3</v>
      </c>
      <c r="C5" s="21" t="s">
        <v>4</v>
      </c>
      <c r="D5" s="22"/>
      <c r="E5" s="22"/>
      <c r="F5" s="23"/>
      <c r="G5"/>
      <c r="H5" s="9"/>
    </row>
    <row r="6" spans="1:8" ht="16.5" thickTop="1" thickBot="1" x14ac:dyDescent="0.3">
      <c r="A6"/>
      <c r="B6"/>
      <c r="C6"/>
      <c r="D6"/>
      <c r="E6"/>
      <c r="F6"/>
      <c r="G6"/>
      <c r="H6" s="9"/>
    </row>
    <row r="7" spans="1:8" ht="16.5" thickTop="1" thickBot="1" x14ac:dyDescent="0.3">
      <c r="A7"/>
      <c r="B7" s="24" t="s">
        <v>5</v>
      </c>
      <c r="C7" s="25"/>
      <c r="D7" s="3" t="s">
        <v>6</v>
      </c>
      <c r="E7" s="4" t="s">
        <v>7</v>
      </c>
      <c r="F7" s="3" t="s">
        <v>8</v>
      </c>
      <c r="G7"/>
      <c r="H7" s="9"/>
    </row>
    <row r="8" spans="1:8" ht="16.5" thickTop="1" thickBot="1" x14ac:dyDescent="0.3">
      <c r="A8"/>
      <c r="B8" s="5" t="s">
        <v>9</v>
      </c>
      <c r="C8" s="6"/>
      <c r="D8" s="26"/>
      <c r="E8" s="6"/>
      <c r="F8" s="26"/>
      <c r="G8"/>
      <c r="H8" s="9"/>
    </row>
    <row r="9" spans="1:8" ht="16.5" thickTop="1" thickBot="1" x14ac:dyDescent="0.3">
      <c r="A9"/>
      <c r="B9" s="7" t="s">
        <v>10</v>
      </c>
      <c r="C9" s="6"/>
      <c r="D9" s="26"/>
      <c r="E9" s="6"/>
      <c r="F9" s="26"/>
      <c r="G9"/>
      <c r="H9" s="9"/>
    </row>
    <row r="10" spans="1:8" ht="16.5" thickTop="1" thickBot="1" x14ac:dyDescent="0.3">
      <c r="A10"/>
      <c r="B10" s="5" t="s">
        <v>11</v>
      </c>
      <c r="C10" s="8"/>
      <c r="D10" s="27"/>
      <c r="E10" s="8"/>
      <c r="F10" s="27"/>
      <c r="G10"/>
      <c r="H10" s="9"/>
    </row>
    <row r="11" spans="1:8" ht="15.75" thickTop="1" x14ac:dyDescent="0.25">
      <c r="A11"/>
      <c r="B11"/>
      <c r="C11"/>
      <c r="D11"/>
      <c r="E11"/>
      <c r="F11"/>
      <c r="G11"/>
      <c r="H11" s="9"/>
    </row>
    <row r="12" spans="1:8" ht="9" customHeight="1" x14ac:dyDescent="0.25">
      <c r="A12" s="9"/>
      <c r="B12" s="9"/>
      <c r="C12" s="9"/>
      <c r="D12" s="9"/>
      <c r="E12" s="9"/>
      <c r="F12" s="9"/>
      <c r="G12" s="9"/>
      <c r="H12" s="9"/>
    </row>
  </sheetData>
  <mergeCells count="6">
    <mergeCell ref="B2:F2"/>
    <mergeCell ref="C4:F4"/>
    <mergeCell ref="C5:F5"/>
    <mergeCell ref="B7:C7"/>
    <mergeCell ref="D8:D10"/>
    <mergeCell ref="F8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E44B8-6B99-48C4-96E8-FCE355AED90F}">
  <sheetPr>
    <tabColor rgb="FFFF0000"/>
  </sheetPr>
  <dimension ref="B2:BJ27"/>
  <sheetViews>
    <sheetView tabSelected="1" zoomScaleNormal="100" workbookViewId="0">
      <selection activeCell="J4" sqref="J4"/>
    </sheetView>
  </sheetViews>
  <sheetFormatPr defaultRowHeight="15" x14ac:dyDescent="0.25"/>
  <cols>
    <col min="2" max="2" width="52.42578125" bestFit="1" customWidth="1"/>
    <col min="3" max="3" width="19.5703125" bestFit="1" customWidth="1"/>
    <col min="4" max="4" width="20.42578125" bestFit="1" customWidth="1"/>
    <col min="6" max="6" width="6.5703125" bestFit="1" customWidth="1"/>
    <col min="7" max="7" width="12.7109375" bestFit="1" customWidth="1"/>
    <col min="8" max="8" width="14.140625" bestFit="1" customWidth="1"/>
    <col min="15" max="15" width="10.85546875" bestFit="1" customWidth="1"/>
    <col min="16" max="16" width="16.140625" bestFit="1" customWidth="1"/>
    <col min="17" max="17" width="15.42578125" bestFit="1" customWidth="1"/>
    <col min="18" max="18" width="15" bestFit="1" customWidth="1"/>
    <col min="19" max="19" width="15" customWidth="1"/>
    <col min="20" max="20" width="11.140625" customWidth="1"/>
    <col min="23" max="23" width="13.5703125" customWidth="1"/>
    <col min="24" max="24" width="16.28515625" customWidth="1"/>
  </cols>
  <sheetData>
    <row r="2" spans="2:62" ht="15.75" thickBot="1" x14ac:dyDescent="0.3"/>
    <row r="3" spans="2:62" ht="16.5" thickTop="1" thickBot="1" x14ac:dyDescent="0.3">
      <c r="B3" s="28" t="s">
        <v>12</v>
      </c>
      <c r="C3" s="28"/>
      <c r="D3" s="28"/>
    </row>
    <row r="4" spans="2:62" ht="16.5" thickTop="1" thickBot="1" x14ac:dyDescent="0.3">
      <c r="B4" s="11" t="s">
        <v>13</v>
      </c>
      <c r="C4" s="29" t="s">
        <v>14</v>
      </c>
      <c r="D4" s="30">
        <v>19205768823.869999</v>
      </c>
    </row>
    <row r="5" spans="2:62" ht="16.5" thickTop="1" thickBot="1" x14ac:dyDescent="0.3">
      <c r="B5" s="14" t="s">
        <v>15</v>
      </c>
      <c r="C5" s="15">
        <v>0.02</v>
      </c>
      <c r="D5" s="13">
        <f>$D4*C5</f>
        <v>384115376.4774</v>
      </c>
    </row>
    <row r="6" spans="2:62" ht="16.5" thickTop="1" thickBot="1" x14ac:dyDescent="0.3">
      <c r="B6" s="14" t="s">
        <v>16</v>
      </c>
      <c r="C6" s="15">
        <v>0.5</v>
      </c>
      <c r="D6" s="13">
        <f>$D$5*C6</f>
        <v>192057688.2387</v>
      </c>
      <c r="F6" s="16"/>
      <c r="G6" s="16"/>
    </row>
    <row r="7" spans="2:62" ht="16.5" thickTop="1" thickBot="1" x14ac:dyDescent="0.3">
      <c r="B7" s="14" t="s">
        <v>17</v>
      </c>
      <c r="C7" s="15">
        <v>0.05</v>
      </c>
      <c r="D7" s="13">
        <f>$D$5*C7</f>
        <v>19205768.823869999</v>
      </c>
    </row>
    <row r="8" spans="2:62" ht="16.5" thickTop="1" thickBot="1" x14ac:dyDescent="0.3"/>
    <row r="9" spans="2:62" ht="16.5" thickTop="1" thickBot="1" x14ac:dyDescent="0.3">
      <c r="B9" s="28" t="s">
        <v>18</v>
      </c>
      <c r="C9" s="28"/>
      <c r="D9" s="28"/>
    </row>
    <row r="10" spans="2:62" ht="16.5" thickTop="1" thickBot="1" x14ac:dyDescent="0.3">
      <c r="B10" s="11" t="s">
        <v>20</v>
      </c>
      <c r="C10" s="12" t="s">
        <v>19</v>
      </c>
      <c r="D10" s="13">
        <f>D6/4</f>
        <v>48014422.059675001</v>
      </c>
    </row>
    <row r="11" spans="2:62" ht="16.5" thickTop="1" thickBot="1" x14ac:dyDescent="0.3"/>
    <row r="12" spans="2:62" ht="46.5" thickTop="1" thickBot="1" x14ac:dyDescent="0.3">
      <c r="F12" s="32" t="s">
        <v>22</v>
      </c>
      <c r="G12" s="32" t="s">
        <v>23</v>
      </c>
      <c r="H12" s="32" t="s">
        <v>24</v>
      </c>
      <c r="I12" s="33">
        <v>45078</v>
      </c>
      <c r="J12" s="33">
        <v>44896</v>
      </c>
      <c r="K12" s="33">
        <v>44531</v>
      </c>
      <c r="L12" s="33">
        <v>44166</v>
      </c>
      <c r="M12" s="33">
        <v>43800</v>
      </c>
      <c r="N12" s="33">
        <v>43435</v>
      </c>
      <c r="O12" s="34" t="s">
        <v>26</v>
      </c>
      <c r="P12" s="34" t="s">
        <v>27</v>
      </c>
      <c r="Q12" s="34" t="s">
        <v>28</v>
      </c>
      <c r="R12" s="34" t="s">
        <v>29</v>
      </c>
      <c r="S12" s="34" t="s">
        <v>30</v>
      </c>
      <c r="T12" s="34" t="s">
        <v>31</v>
      </c>
      <c r="U12" s="34" t="s">
        <v>32</v>
      </c>
      <c r="V12" s="34" t="s">
        <v>33</v>
      </c>
      <c r="W12" s="34" t="s">
        <v>34</v>
      </c>
      <c r="X12" s="34" t="s">
        <v>35</v>
      </c>
    </row>
    <row r="13" spans="2:62" ht="15.75" thickTop="1" x14ac:dyDescent="0.25">
      <c r="F13" s="37"/>
      <c r="G13" s="37"/>
      <c r="H13" s="37"/>
      <c r="I13" s="37"/>
      <c r="J13" s="37"/>
      <c r="K13" s="37"/>
      <c r="L13" s="37"/>
      <c r="M13" s="37"/>
      <c r="N13" s="37"/>
      <c r="O13" s="38">
        <f>((I13-J13))+(J13-K13)+(K13-L13)+(L13-M13)+(M13-N13)/5</f>
        <v>0</v>
      </c>
      <c r="P13" s="38">
        <f>O13-$D$10</f>
        <v>-48014422.059675001</v>
      </c>
      <c r="Q13" s="38">
        <f>O13+$D$10</f>
        <v>48014422.059675001</v>
      </c>
      <c r="R13" s="38">
        <f>I13-J13</f>
        <v>0</v>
      </c>
      <c r="S13" s="39" t="str">
        <f>IF(F13="-","NA",IF(ABS(I13)-$D$6&gt;=0,"SIM","NÃO"))</f>
        <v>NÃO</v>
      </c>
      <c r="T13" s="39" t="str">
        <f>IF(F13="-",NA,IF(OR(R13&lt;=P13,R13&gt;=Q13),"INCOMUM","ESPERADO"))</f>
        <v>ESPERADO</v>
      </c>
      <c r="U13" s="37"/>
      <c r="V13" s="37"/>
      <c r="W13" s="37"/>
      <c r="X13" s="37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</row>
    <row r="14" spans="2:62" x14ac:dyDescent="0.25"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5"/>
      <c r="U14" s="36"/>
      <c r="V14" s="36"/>
      <c r="W14" s="36"/>
      <c r="X14" s="36"/>
    </row>
    <row r="15" spans="2:62" x14ac:dyDescent="0.25"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62" x14ac:dyDescent="0.25"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6:24" x14ac:dyDescent="0.25"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6:24" x14ac:dyDescent="0.25"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6:24" x14ac:dyDescent="0.25"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6:24" x14ac:dyDescent="0.25"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6:24" x14ac:dyDescent="0.25"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6:24" x14ac:dyDescent="0.25"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6:24" x14ac:dyDescent="0.25"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6:24" x14ac:dyDescent="0.25"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6:24" x14ac:dyDescent="0.25"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6:24" x14ac:dyDescent="0.25"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6:24" x14ac:dyDescent="0.25"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</sheetData>
  <mergeCells count="2">
    <mergeCell ref="B3:D3"/>
    <mergeCell ref="B9:D9"/>
  </mergeCells>
  <conditionalFormatting sqref="P13:P1048576 Q13:R13">
    <cfRule type="cellIs" dxfId="17" priority="11" operator="lessThan">
      <formula>0</formula>
    </cfRule>
    <cfRule type="cellIs" dxfId="16" priority="10" operator="greaterThan">
      <formula>0</formula>
    </cfRule>
  </conditionalFormatting>
  <conditionalFormatting sqref="O13:O1048576">
    <cfRule type="cellIs" dxfId="15" priority="9" operator="lessThan">
      <formula>0</formula>
    </cfRule>
    <cfRule type="cellIs" dxfId="14" priority="8" operator="greaterThan">
      <formula>0</formula>
    </cfRule>
  </conditionalFormatting>
  <conditionalFormatting sqref="S13">
    <cfRule type="containsText" dxfId="13" priority="4" operator="containsText" text="NÃO">
      <formula>NOT(ISERROR(SEARCH("NÃO",S13)))</formula>
    </cfRule>
    <cfRule type="containsText" dxfId="12" priority="3" operator="containsText" text="SIM">
      <formula>NOT(ISERROR(SEARCH("SIM",S13)))</formula>
    </cfRule>
  </conditionalFormatting>
  <conditionalFormatting sqref="T13:T14">
    <cfRule type="containsText" dxfId="2" priority="2" operator="containsText" text="ESPERADO">
      <formula>NOT(ISERROR(SEARCH("ESPERADO",T13)))</formula>
    </cfRule>
    <cfRule type="containsText" dxfId="1" priority="1" operator="containsText" text="INCOMUM">
      <formula>NOT(ISERROR(SEARCH("INCOMUM",T13)))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0EF3E-9929-408C-AF93-C898B77C34B3}">
  <sheetPr>
    <tabColor rgb="FFFFC000"/>
  </sheetPr>
  <dimension ref="A1:A4"/>
  <sheetViews>
    <sheetView workbookViewId="0">
      <selection activeCell="B8" sqref="B8"/>
    </sheetView>
  </sheetViews>
  <sheetFormatPr defaultRowHeight="15" x14ac:dyDescent="0.25"/>
  <sheetData>
    <row r="1" spans="1:1" x14ac:dyDescent="0.25">
      <c r="A1" s="17" t="s">
        <v>21</v>
      </c>
    </row>
    <row r="3" spans="1:1" x14ac:dyDescent="0.25">
      <c r="A3" t="s">
        <v>25</v>
      </c>
    </row>
    <row r="4" spans="1:1" x14ac:dyDescent="0.25">
      <c r="A4" t="s">
        <v>36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Assinatura</vt:lpstr>
      <vt:lpstr>Teste</vt:lpstr>
      <vt:lpstr>Orientações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2023-06-06T19:58:58Z</dcterms:modified>
</cp:coreProperties>
</file>